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20" windowWidth="20960" windowHeight="972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E26" i="1"/>
  <c r="F26" i="1"/>
  <c r="G26" i="1"/>
  <c r="H26" i="1"/>
  <c r="I26" i="1"/>
  <c r="J26" i="1"/>
  <c r="K26" i="1"/>
  <c r="L2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G24" i="1" s="1"/>
  <c r="F13" i="1"/>
  <c r="F24" i="1" s="1"/>
  <c r="H157" i="1" l="1"/>
  <c r="H196" i="1" s="1"/>
  <c r="G138" i="1"/>
  <c r="L43" i="1"/>
  <c r="L196" i="1" s="1"/>
  <c r="I24" i="1"/>
  <c r="I100" i="1"/>
  <c r="I138" i="1"/>
  <c r="J62" i="1"/>
  <c r="J176" i="1"/>
  <c r="F196" i="1"/>
  <c r="G196" i="1"/>
  <c r="J196" i="1" l="1"/>
  <c r="I196" i="1"/>
</calcChain>
</file>

<file path=xl/sharedStrings.xml><?xml version="1.0" encoding="utf-8"?>
<sst xmlns="http://schemas.openxmlformats.org/spreadsheetml/2006/main" count="296" uniqueCount="108">
  <si>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</si>
  <si>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</si>
  <si>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</si>
  <si>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</si>
  <si>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</si>
  <si>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</si>
  <si>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</si>
  <si>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</si>
  <si>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</si>
  <si>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</si>
  <si>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</si>
  <si>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</si>
  <si>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</si>
  <si>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</si>
  <si>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</si>
  <si>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</si>
  <si>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</si>
  <si>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</si>
  <si>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</si>
  <si>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</si>
  <si>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</si>
  <si>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</si>
  <si>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</si>
  <si>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</si>
  <si>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</si>
  <si>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</si>
  <si>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</si>
  <si>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</si>
  <si>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</si>
  <si>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</si>
  <si>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</si>
  <si>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</si>
  <si>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</si>
  <si>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</si>
  <si>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</si>
  <si>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</si>
  <si>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</si>
  <si>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</si>
  <si>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</si>
  <si>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</si>
  <si>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Хлеб пшеничный</t>
  </si>
  <si>
    <t>Какао с молоком</t>
  </si>
  <si>
    <t>сладости</t>
  </si>
  <si>
    <t>Гуляш из говядины</t>
  </si>
  <si>
    <t>Каша гречневая рассыпчатая</t>
  </si>
  <si>
    <t>Чай с сахаром</t>
  </si>
  <si>
    <t>Пюре картофельное</t>
  </si>
  <si>
    <t>МБОУ ООШ № 27</t>
  </si>
  <si>
    <t>Абдурахманова</t>
  </si>
  <si>
    <t>90</t>
  </si>
  <si>
    <t>№ 260</t>
  </si>
  <si>
    <t>Каша пшеничная рассыпчатая</t>
  </si>
  <si>
    <t>150</t>
  </si>
  <si>
    <t>№  508</t>
  </si>
  <si>
    <t>180</t>
  </si>
  <si>
    <t>0,20</t>
  </si>
  <si>
    <t>№685</t>
  </si>
  <si>
    <t>Хлеб пшеничный, ржаной</t>
  </si>
  <si>
    <t>10/10</t>
  </si>
  <si>
    <t>капуста тушеная</t>
  </si>
  <si>
    <t>60</t>
  </si>
  <si>
    <t xml:space="preserve">№  101 </t>
  </si>
  <si>
    <t>Хлеб пшеничный,ржаной</t>
  </si>
  <si>
    <t>Помидор соленый</t>
  </si>
  <si>
    <t>№101</t>
  </si>
  <si>
    <t>Каша гречневая вязкая (на молоке с маслом сливочным,сахаром)</t>
  </si>
  <si>
    <t>№302</t>
  </si>
  <si>
    <t>Сыр  (порциями)</t>
  </si>
  <si>
    <t>№97</t>
  </si>
  <si>
    <t>Чай  с молоком</t>
  </si>
  <si>
    <t>№693</t>
  </si>
  <si>
    <t>20/20</t>
  </si>
  <si>
    <t>Колбаса п/к (порциями)</t>
  </si>
  <si>
    <t>№99</t>
  </si>
  <si>
    <t>Котлета  рыбная</t>
  </si>
  <si>
    <t>№388</t>
  </si>
  <si>
    <t>№520</t>
  </si>
  <si>
    <t>Кофейный напиток</t>
  </si>
  <si>
    <t>№692</t>
  </si>
  <si>
    <t>Огурец соленый</t>
  </si>
  <si>
    <t>№576</t>
  </si>
  <si>
    <t>закуски</t>
  </si>
  <si>
    <t>Плов из птицы</t>
  </si>
  <si>
    <t>№492</t>
  </si>
  <si>
    <t>№515</t>
  </si>
  <si>
    <t>Тефтели (1 вариант) с томатным соусом (№ 587)  100/50</t>
  </si>
  <si>
    <t xml:space="preserve">№ 278 </t>
  </si>
  <si>
    <t>№508</t>
  </si>
  <si>
    <t>Икра кабачковая</t>
  </si>
  <si>
    <t>Макароны с сыром</t>
  </si>
  <si>
    <t>№333</t>
  </si>
  <si>
    <t>Бобовые отварные (зеленый горошек)</t>
  </si>
  <si>
    <t xml:space="preserve">№515 </t>
  </si>
  <si>
    <t>20/10</t>
  </si>
  <si>
    <t>Масло порциями</t>
  </si>
  <si>
    <t>№96</t>
  </si>
  <si>
    <t>Каша вязкая манная(на молоке с маслом сливочным,сахаром)</t>
  </si>
  <si>
    <t xml:space="preserve">№ 302 </t>
  </si>
  <si>
    <t xml:space="preserve">№ 99 </t>
  </si>
  <si>
    <t>Булочка Домашняя</t>
  </si>
  <si>
    <t>Рагу из птицы</t>
  </si>
  <si>
    <t xml:space="preserve">№489 </t>
  </si>
  <si>
    <t>Салат из квашеной капусты</t>
  </si>
  <si>
    <t>№45</t>
  </si>
  <si>
    <t>Биточки рубленые из птицы</t>
  </si>
  <si>
    <t>№323</t>
  </si>
  <si>
    <t>Рис припущенный</t>
  </si>
  <si>
    <t xml:space="preserve">№511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</si>
</sst>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5">
          <cell r="E25" t="str">
            <v>Котлеты рубленые из птицы</v>
          </cell>
          <cell r="F25">
            <v>90</v>
          </cell>
          <cell r="G25">
            <v>10.25</v>
          </cell>
          <cell r="H25">
            <v>10.73</v>
          </cell>
          <cell r="I25">
            <v>10.88</v>
          </cell>
          <cell r="J25">
            <v>235.09</v>
          </cell>
          <cell r="K25" t="str">
            <v>№498</v>
          </cell>
          <cell r="L25">
            <v>51.16</v>
          </cell>
        </row>
        <row r="26">
          <cell r="E26" t="str">
            <v>Макаронные изделия отварные</v>
          </cell>
          <cell r="F26">
            <v>150</v>
          </cell>
          <cell r="G26">
            <v>5.25</v>
          </cell>
          <cell r="H26">
            <v>6.15</v>
          </cell>
          <cell r="I26">
            <v>44.48</v>
          </cell>
          <cell r="J26">
            <v>254.2</v>
          </cell>
          <cell r="K26" t="str">
            <v>№516</v>
          </cell>
          <cell r="L26">
            <v>15.63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2" sqref="E182:L182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0" t="s">
        <v>47</v>
      </c>
      <c r="D1" s="61"/>
      <c r="E1" s="61"/>
      <c r="F1" s="12" t="s">
        <v>16</v>
      </c>
      <c r="G1" s="2" t="s">
        <v>17</v>
      </c>
      <c r="H1" s="62" t="s">
        <v>39</v>
      </c>
      <c r="I1" s="62"/>
      <c r="J1" s="62"/>
      <c r="K1" s="62"/>
    </row>
    <row r="2" spans="1:12" ht="18" x14ac:dyDescent="0.25">
      <c r="A2" s="35" t="s">
        <v>6</v>
      </c>
      <c r="C2" s="2"/>
      <c r="G2" s="2" t="s">
        <v>18</v>
      </c>
      <c r="H2" s="62" t="s">
        <v>48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 t="s">
        <v>49</v>
      </c>
      <c r="G6" s="40">
        <v>9.91</v>
      </c>
      <c r="H6" s="40">
        <v>10.82</v>
      </c>
      <c r="I6" s="40">
        <v>4.68</v>
      </c>
      <c r="J6" s="40">
        <v>273.86</v>
      </c>
      <c r="K6" s="41" t="s">
        <v>50</v>
      </c>
      <c r="L6" s="52">
        <v>43.72</v>
      </c>
    </row>
    <row r="7" spans="1:12" ht="14.5" x14ac:dyDescent="0.35">
      <c r="A7" s="23"/>
      <c r="B7" s="15"/>
      <c r="C7" s="11"/>
      <c r="D7" s="6"/>
      <c r="E7" s="42" t="s">
        <v>51</v>
      </c>
      <c r="F7" s="43" t="s">
        <v>52</v>
      </c>
      <c r="G7" s="43">
        <v>5.8</v>
      </c>
      <c r="H7" s="43">
        <v>3.7</v>
      </c>
      <c r="I7" s="43">
        <v>34</v>
      </c>
      <c r="J7" s="43">
        <v>210</v>
      </c>
      <c r="K7" s="44" t="s">
        <v>53</v>
      </c>
      <c r="L7" s="53">
        <v>15.91</v>
      </c>
    </row>
    <row r="8" spans="1:12" ht="15" thickBot="1" x14ac:dyDescent="0.4">
      <c r="A8" s="23"/>
      <c r="B8" s="15"/>
      <c r="C8" s="11"/>
      <c r="D8" s="7" t="s">
        <v>22</v>
      </c>
      <c r="E8" s="42" t="s">
        <v>45</v>
      </c>
      <c r="F8" s="43" t="s">
        <v>54</v>
      </c>
      <c r="G8" s="43" t="s">
        <v>55</v>
      </c>
      <c r="H8" s="43">
        <v>0</v>
      </c>
      <c r="I8" s="43">
        <v>13.6</v>
      </c>
      <c r="J8" s="43">
        <v>56</v>
      </c>
      <c r="K8" s="44" t="s">
        <v>56</v>
      </c>
      <c r="L8" s="54">
        <v>3.38</v>
      </c>
    </row>
    <row r="9" spans="1:12" ht="14.5" x14ac:dyDescent="0.35">
      <c r="A9" s="23"/>
      <c r="B9" s="15"/>
      <c r="C9" s="11"/>
      <c r="D9" s="7" t="s">
        <v>23</v>
      </c>
      <c r="E9" s="42" t="s">
        <v>57</v>
      </c>
      <c r="F9" s="43" t="s">
        <v>58</v>
      </c>
      <c r="G9" s="43">
        <v>1.53</v>
      </c>
      <c r="H9" s="43">
        <v>0.2</v>
      </c>
      <c r="I9" s="43">
        <v>11.94</v>
      </c>
      <c r="J9" s="43">
        <v>53.04</v>
      </c>
      <c r="K9" s="44"/>
      <c r="L9" s="53">
        <v>3.02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3"/>
    </row>
    <row r="11" spans="1:12" ht="14.5" x14ac:dyDescent="0.35">
      <c r="A11" s="23"/>
      <c r="B11" s="15"/>
      <c r="C11" s="11"/>
      <c r="D11" s="6"/>
      <c r="E11" s="42" t="s">
        <v>59</v>
      </c>
      <c r="F11" s="43" t="s">
        <v>60</v>
      </c>
      <c r="G11" s="43">
        <v>1.2</v>
      </c>
      <c r="H11" s="43">
        <v>1.98</v>
      </c>
      <c r="I11" s="43">
        <v>5.52</v>
      </c>
      <c r="J11" s="43">
        <v>45</v>
      </c>
      <c r="K11" s="44" t="s">
        <v>61</v>
      </c>
      <c r="L11" s="43">
        <v>19.02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18.440000000000001</v>
      </c>
      <c r="H13" s="19">
        <f t="shared" si="0"/>
        <v>16.7</v>
      </c>
      <c r="I13" s="19">
        <f t="shared" si="0"/>
        <v>69.739999999999995</v>
      </c>
      <c r="J13" s="19">
        <f t="shared" si="0"/>
        <v>637.9</v>
      </c>
      <c r="K13" s="25"/>
      <c r="L13" s="19">
        <f t="shared" ref="L13" si="1">SUM(L6:L12)</f>
        <v>85.05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0</v>
      </c>
      <c r="G24" s="32">
        <f t="shared" ref="G24:J24" si="4">G13+G23</f>
        <v>18.440000000000001</v>
      </c>
      <c r="H24" s="32">
        <f t="shared" si="4"/>
        <v>16.7</v>
      </c>
      <c r="I24" s="32">
        <f t="shared" si="4"/>
        <v>69.739999999999995</v>
      </c>
      <c r="J24" s="32">
        <f t="shared" si="4"/>
        <v>637.9</v>
      </c>
      <c r="K24" s="32"/>
      <c r="L24" s="32">
        <f t="shared" ref="L24" si="5">L13+L23</f>
        <v>85.05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tr">
        <f>[1]Лист1!E25</f>
        <v>Котлеты рубленые из птицы</v>
      </c>
      <c r="F25" s="40">
        <f>[1]Лист1!F25</f>
        <v>90</v>
      </c>
      <c r="G25" s="40">
        <f>[1]Лист1!G25</f>
        <v>10.25</v>
      </c>
      <c r="H25" s="40">
        <f>[1]Лист1!H25</f>
        <v>10.73</v>
      </c>
      <c r="I25" s="40">
        <f>[1]Лист1!I25</f>
        <v>10.88</v>
      </c>
      <c r="J25" s="40">
        <f>[1]Лист1!J25</f>
        <v>235.09</v>
      </c>
      <c r="K25" s="41" t="str">
        <f>[1]Лист1!K25</f>
        <v>№498</v>
      </c>
      <c r="L25" s="40">
        <f>[1]Лист1!L25</f>
        <v>51.16</v>
      </c>
    </row>
    <row r="26" spans="1:12" ht="14.5" x14ac:dyDescent="0.35">
      <c r="A26" s="14"/>
      <c r="B26" s="15"/>
      <c r="C26" s="11"/>
      <c r="D26" s="51" t="s">
        <v>26</v>
      </c>
      <c r="E26" s="42" t="str">
        <f>[1]Лист1!E26</f>
        <v>Макаронные изделия отварные</v>
      </c>
      <c r="F26" s="43">
        <f>[1]Лист1!F26</f>
        <v>150</v>
      </c>
      <c r="G26" s="43">
        <f>[1]Лист1!G26</f>
        <v>5.25</v>
      </c>
      <c r="H26" s="43">
        <f>[1]Лист1!H26</f>
        <v>6.15</v>
      </c>
      <c r="I26" s="43">
        <f>[1]Лист1!I26</f>
        <v>44.48</v>
      </c>
      <c r="J26" s="43">
        <f>[1]Лист1!J26</f>
        <v>254.2</v>
      </c>
      <c r="K26" s="44" t="str">
        <f>[1]Лист1!K26</f>
        <v>№516</v>
      </c>
      <c r="L26" s="43">
        <f>[1]Лист1!L26</f>
        <v>15.63</v>
      </c>
    </row>
    <row r="27" spans="1:12" ht="14.5" x14ac:dyDescent="0.35">
      <c r="A27" s="14"/>
      <c r="B27" s="15"/>
      <c r="C27" s="11"/>
      <c r="D27" s="7" t="s">
        <v>22</v>
      </c>
      <c r="E27" s="42" t="s">
        <v>45</v>
      </c>
      <c r="F27" s="43">
        <v>180</v>
      </c>
      <c r="G27" s="43">
        <v>0.2</v>
      </c>
      <c r="H27" s="43">
        <v>0</v>
      </c>
      <c r="I27" s="43">
        <v>13.5</v>
      </c>
      <c r="J27" s="43">
        <v>55</v>
      </c>
      <c r="K27" s="44" t="s">
        <v>56</v>
      </c>
      <c r="L27" s="43">
        <v>3.37</v>
      </c>
    </row>
    <row r="28" spans="1:12" ht="14.5" x14ac:dyDescent="0.35">
      <c r="A28" s="14"/>
      <c r="B28" s="15"/>
      <c r="C28" s="11"/>
      <c r="D28" s="7" t="s">
        <v>23</v>
      </c>
      <c r="E28" s="42" t="s">
        <v>62</v>
      </c>
      <c r="F28" s="43" t="s">
        <v>58</v>
      </c>
      <c r="G28" s="43">
        <v>1.23</v>
      </c>
      <c r="H28" s="43">
        <v>0.16</v>
      </c>
      <c r="I28" s="43">
        <v>9.9499999999999993</v>
      </c>
      <c r="J28" s="43">
        <v>44</v>
      </c>
      <c r="K28" s="44"/>
      <c r="L28" s="43">
        <v>3.84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55" t="s">
        <v>26</v>
      </c>
      <c r="E30" s="42" t="s">
        <v>63</v>
      </c>
      <c r="F30" s="43">
        <v>60</v>
      </c>
      <c r="G30" s="43">
        <v>0.52</v>
      </c>
      <c r="H30" s="43">
        <v>0</v>
      </c>
      <c r="I30" s="43">
        <v>1.1000000000000001</v>
      </c>
      <c r="J30" s="43">
        <v>8.4499999999999993</v>
      </c>
      <c r="K30" s="44" t="s">
        <v>64</v>
      </c>
      <c r="L30" s="43">
        <v>11.05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6">SUM(G25:G31)</f>
        <v>17.45</v>
      </c>
      <c r="H32" s="19">
        <f t="shared" ref="H32" si="7">SUM(H25:H31)</f>
        <v>17.040000000000003</v>
      </c>
      <c r="I32" s="19">
        <f t="shared" ref="I32" si="8">SUM(I25:I31)</f>
        <v>79.91</v>
      </c>
      <c r="J32" s="19">
        <f t="shared" ref="J32:L32" si="9">SUM(J25:J31)</f>
        <v>596.74</v>
      </c>
      <c r="K32" s="25"/>
      <c r="L32" s="19">
        <f t="shared" si="9"/>
        <v>85.05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480</v>
      </c>
      <c r="G43" s="32">
        <f t="shared" ref="G43" si="14">G32+G42</f>
        <v>17.45</v>
      </c>
      <c r="H43" s="32">
        <f t="shared" ref="H43" si="15">H32+H42</f>
        <v>17.040000000000003</v>
      </c>
      <c r="I43" s="32">
        <f t="shared" ref="I43" si="16">I32+I42</f>
        <v>79.91</v>
      </c>
      <c r="J43" s="32">
        <f t="shared" ref="J43:L43" si="17">J32+J42</f>
        <v>596.74</v>
      </c>
      <c r="K43" s="32"/>
      <c r="L43" s="32">
        <f t="shared" si="17"/>
        <v>85.05</v>
      </c>
    </row>
    <row r="44" spans="1:12" ht="2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4.66</v>
      </c>
      <c r="H44" s="40">
        <v>7.19</v>
      </c>
      <c r="I44" s="40">
        <v>41.5</v>
      </c>
      <c r="J44" s="40">
        <v>285.35000000000002</v>
      </c>
      <c r="K44" s="41" t="s">
        <v>66</v>
      </c>
      <c r="L44" s="40">
        <v>31.91</v>
      </c>
    </row>
    <row r="45" spans="1:12" ht="14.5" x14ac:dyDescent="0.35">
      <c r="A45" s="23"/>
      <c r="B45" s="15"/>
      <c r="C45" s="11"/>
      <c r="D45" s="51" t="s">
        <v>29</v>
      </c>
      <c r="E45" s="42" t="s">
        <v>67</v>
      </c>
      <c r="F45" s="43">
        <v>25</v>
      </c>
      <c r="G45" s="43">
        <v>5.8</v>
      </c>
      <c r="H45" s="43">
        <v>5.38</v>
      </c>
      <c r="I45" s="43">
        <v>0</v>
      </c>
      <c r="J45" s="43">
        <v>89.62</v>
      </c>
      <c r="K45" s="44" t="s">
        <v>68</v>
      </c>
      <c r="L45" s="43">
        <v>21.02</v>
      </c>
    </row>
    <row r="46" spans="1:12" ht="14.5" x14ac:dyDescent="0.3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1.4</v>
      </c>
      <c r="H46" s="43">
        <v>1.6</v>
      </c>
      <c r="I46" s="43">
        <v>16.399999999999999</v>
      </c>
      <c r="J46" s="43">
        <v>85.6</v>
      </c>
      <c r="K46" s="44" t="s">
        <v>70</v>
      </c>
      <c r="L46" s="43">
        <v>10.220000000000001</v>
      </c>
    </row>
    <row r="47" spans="1:12" ht="14.5" x14ac:dyDescent="0.35">
      <c r="A47" s="23"/>
      <c r="B47" s="15"/>
      <c r="C47" s="11"/>
      <c r="D47" s="7" t="s">
        <v>23</v>
      </c>
      <c r="E47" s="42" t="s">
        <v>62</v>
      </c>
      <c r="F47" s="43" t="s">
        <v>71</v>
      </c>
      <c r="G47" s="43">
        <v>1.91</v>
      </c>
      <c r="H47" s="43">
        <v>0.24</v>
      </c>
      <c r="I47" s="43">
        <v>14.08</v>
      </c>
      <c r="J47" s="43">
        <v>66.12</v>
      </c>
      <c r="K47" s="44"/>
      <c r="L47" s="43">
        <v>3.18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51" t="s">
        <v>26</v>
      </c>
      <c r="E49" s="42" t="s">
        <v>72</v>
      </c>
      <c r="F49" s="43">
        <v>200</v>
      </c>
      <c r="G49" s="43">
        <v>2.2200000000000002</v>
      </c>
      <c r="H49" s="43">
        <v>3.7</v>
      </c>
      <c r="I49" s="43">
        <v>0</v>
      </c>
      <c r="J49" s="43">
        <v>60.18</v>
      </c>
      <c r="K49" s="44" t="s">
        <v>73</v>
      </c>
      <c r="L49" s="43">
        <v>18.72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625</v>
      </c>
      <c r="G51" s="19">
        <f t="shared" ref="G51" si="18">SUM(G44:G50)</f>
        <v>15.990000000000002</v>
      </c>
      <c r="H51" s="19">
        <f t="shared" ref="H51" si="19">SUM(H44:H50)</f>
        <v>18.11</v>
      </c>
      <c r="I51" s="19">
        <f t="shared" ref="I51" si="20">SUM(I44:I50)</f>
        <v>71.98</v>
      </c>
      <c r="J51" s="19">
        <f t="shared" ref="J51:L51" si="21">SUM(J44:J50)</f>
        <v>586.87</v>
      </c>
      <c r="K51" s="25"/>
      <c r="L51" s="19">
        <f t="shared" si="21"/>
        <v>85.05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625</v>
      </c>
      <c r="G62" s="32">
        <f t="shared" ref="G62" si="26">G51+G61</f>
        <v>15.990000000000002</v>
      </c>
      <c r="H62" s="32">
        <f t="shared" ref="H62" si="27">H51+H61</f>
        <v>18.11</v>
      </c>
      <c r="I62" s="32">
        <f t="shared" ref="I62" si="28">I51+I61</f>
        <v>71.98</v>
      </c>
      <c r="J62" s="32">
        <f t="shared" ref="J62:L62" si="29">J51+J61</f>
        <v>586.87</v>
      </c>
      <c r="K62" s="32"/>
      <c r="L62" s="32">
        <f t="shared" si="29"/>
        <v>85.05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90</v>
      </c>
      <c r="G63" s="40">
        <v>9.4</v>
      </c>
      <c r="H63" s="40">
        <v>7.04</v>
      </c>
      <c r="I63" s="40">
        <v>12.1</v>
      </c>
      <c r="J63" s="40">
        <v>156.80000000000001</v>
      </c>
      <c r="K63" s="41" t="s">
        <v>75</v>
      </c>
      <c r="L63" s="40">
        <v>30.68</v>
      </c>
    </row>
    <row r="64" spans="1:12" ht="14.5" x14ac:dyDescent="0.35">
      <c r="A64" s="23"/>
      <c r="B64" s="15"/>
      <c r="C64" s="11"/>
      <c r="D64" s="6"/>
      <c r="E64" s="42" t="s">
        <v>46</v>
      </c>
      <c r="F64" s="43">
        <v>150</v>
      </c>
      <c r="G64" s="43">
        <v>3.15</v>
      </c>
      <c r="H64" s="43">
        <v>8.25</v>
      </c>
      <c r="I64" s="43">
        <v>21.75</v>
      </c>
      <c r="J64" s="43">
        <v>189</v>
      </c>
      <c r="K64" s="44" t="s">
        <v>76</v>
      </c>
      <c r="L64" s="43">
        <v>29.41</v>
      </c>
    </row>
    <row r="65" spans="1:12" ht="14.5" x14ac:dyDescent="0.35">
      <c r="A65" s="23"/>
      <c r="B65" s="15"/>
      <c r="C65" s="11"/>
      <c r="D65" s="7" t="s">
        <v>22</v>
      </c>
      <c r="E65" s="42" t="s">
        <v>77</v>
      </c>
      <c r="F65" s="43">
        <v>180</v>
      </c>
      <c r="G65" s="43">
        <v>2.79</v>
      </c>
      <c r="H65" s="43">
        <v>2.4300000000000002</v>
      </c>
      <c r="I65" s="43">
        <v>21.87</v>
      </c>
      <c r="J65" s="43">
        <v>119.7</v>
      </c>
      <c r="K65" s="44" t="s">
        <v>78</v>
      </c>
      <c r="L65" s="43">
        <v>15.87</v>
      </c>
    </row>
    <row r="66" spans="1:12" ht="14.5" x14ac:dyDescent="0.35">
      <c r="A66" s="23"/>
      <c r="B66" s="15"/>
      <c r="C66" s="11"/>
      <c r="D66" s="7" t="s">
        <v>23</v>
      </c>
      <c r="E66" s="42" t="s">
        <v>62</v>
      </c>
      <c r="F66" s="43" t="s">
        <v>58</v>
      </c>
      <c r="G66" s="43">
        <v>2.6</v>
      </c>
      <c r="H66" s="43">
        <v>0.31</v>
      </c>
      <c r="I66" s="43">
        <v>18.38</v>
      </c>
      <c r="J66" s="43">
        <v>82.42</v>
      </c>
      <c r="K66" s="44"/>
      <c r="L66" s="43">
        <v>3.55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51" t="s">
        <v>81</v>
      </c>
      <c r="E68" s="42" t="s">
        <v>79</v>
      </c>
      <c r="F68" s="43">
        <v>60</v>
      </c>
      <c r="G68" s="43">
        <v>0.18</v>
      </c>
      <c r="H68" s="43">
        <v>0.02</v>
      </c>
      <c r="I68" s="43">
        <v>0.39</v>
      </c>
      <c r="J68" s="43">
        <v>2.99</v>
      </c>
      <c r="K68" s="44" t="s">
        <v>80</v>
      </c>
      <c r="L68" s="43">
        <v>5.54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18.12</v>
      </c>
      <c r="H70" s="19">
        <f t="shared" ref="H70" si="31">SUM(H63:H69)</f>
        <v>18.049999999999997</v>
      </c>
      <c r="I70" s="19">
        <f t="shared" ref="I70" si="32">SUM(I63:I69)</f>
        <v>74.489999999999995</v>
      </c>
      <c r="J70" s="19">
        <f t="shared" ref="J70:L70" si="33">SUM(J63:J69)</f>
        <v>550.91</v>
      </c>
      <c r="K70" s="25"/>
      <c r="L70" s="19">
        <f t="shared" si="33"/>
        <v>85.050000000000011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480</v>
      </c>
      <c r="G81" s="32">
        <f t="shared" ref="G81" si="38">G70+G80</f>
        <v>18.12</v>
      </c>
      <c r="H81" s="32">
        <f t="shared" ref="H81" si="39">H70+H80</f>
        <v>18.049999999999997</v>
      </c>
      <c r="I81" s="32">
        <f t="shared" ref="I81" si="40">I70+I80</f>
        <v>74.489999999999995</v>
      </c>
      <c r="J81" s="32">
        <f t="shared" ref="J81:L81" si="41">J70+J80</f>
        <v>550.91</v>
      </c>
      <c r="K81" s="32"/>
      <c r="L81" s="32">
        <f t="shared" si="41"/>
        <v>85.050000000000011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200</v>
      </c>
      <c r="G82" s="40">
        <v>10.199999999999999</v>
      </c>
      <c r="H82" s="40">
        <v>11</v>
      </c>
      <c r="I82" s="40">
        <v>26.2</v>
      </c>
      <c r="J82" s="40">
        <v>330</v>
      </c>
      <c r="K82" s="41" t="s">
        <v>83</v>
      </c>
      <c r="L82" s="40">
        <v>50.58</v>
      </c>
    </row>
    <row r="83" spans="1:12" ht="14.5" x14ac:dyDescent="0.35">
      <c r="A83" s="23"/>
      <c r="B83" s="15"/>
      <c r="C83" s="11"/>
      <c r="D83" s="51" t="s">
        <v>29</v>
      </c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4.9000000000000004</v>
      </c>
      <c r="H84" s="43">
        <v>5</v>
      </c>
      <c r="I84" s="43">
        <v>32.5</v>
      </c>
      <c r="J84" s="43">
        <v>190</v>
      </c>
      <c r="K84" s="44"/>
      <c r="L84" s="43">
        <v>25.36</v>
      </c>
    </row>
    <row r="85" spans="1:12" ht="14.5" x14ac:dyDescent="0.35">
      <c r="A85" s="23"/>
      <c r="B85" s="15"/>
      <c r="C85" s="11"/>
      <c r="D85" s="7" t="s">
        <v>23</v>
      </c>
      <c r="E85" s="42" t="s">
        <v>62</v>
      </c>
      <c r="F85" s="43" t="s">
        <v>71</v>
      </c>
      <c r="G85" s="43">
        <v>2.6</v>
      </c>
      <c r="H85" s="43">
        <v>0.97</v>
      </c>
      <c r="I85" s="43">
        <v>18.899999999999999</v>
      </c>
      <c r="J85" s="43">
        <v>84.7</v>
      </c>
      <c r="K85" s="44" t="s">
        <v>70</v>
      </c>
      <c r="L85" s="43">
        <v>3.57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51" t="s">
        <v>26</v>
      </c>
      <c r="E87" s="42" t="s">
        <v>79</v>
      </c>
      <c r="F87" s="43">
        <v>60</v>
      </c>
      <c r="G87" s="43">
        <v>0.92</v>
      </c>
      <c r="H87" s="43">
        <v>0.06</v>
      </c>
      <c r="I87" s="43">
        <v>1.95</v>
      </c>
      <c r="J87" s="43">
        <v>12</v>
      </c>
      <c r="K87" s="44" t="s">
        <v>84</v>
      </c>
      <c r="L87" s="43">
        <v>5.54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18.62</v>
      </c>
      <c r="H89" s="19">
        <f t="shared" ref="H89" si="43">SUM(H82:H88)</f>
        <v>17.029999999999998</v>
      </c>
      <c r="I89" s="19">
        <f t="shared" ref="I89" si="44">SUM(I82:I88)</f>
        <v>79.55</v>
      </c>
      <c r="J89" s="19">
        <f t="shared" ref="J89:L89" si="45">SUM(J82:J88)</f>
        <v>616.70000000000005</v>
      </c>
      <c r="K89" s="25"/>
      <c r="L89" s="19">
        <f t="shared" si="45"/>
        <v>85.05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460</v>
      </c>
      <c r="G100" s="32">
        <f t="shared" ref="G100" si="50">G89+G99</f>
        <v>18.62</v>
      </c>
      <c r="H100" s="32">
        <f t="shared" ref="H100" si="51">H89+H99</f>
        <v>17.029999999999998</v>
      </c>
      <c r="I100" s="32">
        <f t="shared" ref="I100" si="52">I89+I99</f>
        <v>79.55</v>
      </c>
      <c r="J100" s="32">
        <f t="shared" ref="J100:L100" si="53">J89+J99</f>
        <v>616.70000000000005</v>
      </c>
      <c r="K100" s="32"/>
      <c r="L100" s="32">
        <f t="shared" si="53"/>
        <v>85.05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90</v>
      </c>
      <c r="G101" s="40">
        <v>4.13</v>
      </c>
      <c r="H101" s="40">
        <v>5.4</v>
      </c>
      <c r="I101" s="40">
        <v>11.2</v>
      </c>
      <c r="J101" s="40">
        <v>263.89999999999998</v>
      </c>
      <c r="K101" s="41" t="s">
        <v>86</v>
      </c>
      <c r="L101" s="40">
        <v>45.92</v>
      </c>
    </row>
    <row r="102" spans="1:12" ht="14.5" x14ac:dyDescent="0.35">
      <c r="A102" s="23"/>
      <c r="B102" s="15"/>
      <c r="C102" s="11"/>
      <c r="D102" s="6"/>
      <c r="E102" s="42" t="s">
        <v>44</v>
      </c>
      <c r="F102" s="43">
        <v>150</v>
      </c>
      <c r="G102" s="43">
        <v>10.44</v>
      </c>
      <c r="H102" s="43">
        <v>9.36</v>
      </c>
      <c r="I102" s="43">
        <v>31.12</v>
      </c>
      <c r="J102" s="43">
        <v>334.8</v>
      </c>
      <c r="K102" s="44" t="s">
        <v>87</v>
      </c>
      <c r="L102" s="43">
        <v>15.91</v>
      </c>
    </row>
    <row r="103" spans="1:12" ht="14.5" x14ac:dyDescent="0.35">
      <c r="A103" s="23"/>
      <c r="B103" s="15"/>
      <c r="C103" s="11"/>
      <c r="D103" s="7" t="s">
        <v>22</v>
      </c>
      <c r="E103" s="42" t="s">
        <v>45</v>
      </c>
      <c r="F103" s="43">
        <v>180</v>
      </c>
      <c r="G103" s="43">
        <v>0.2</v>
      </c>
      <c r="H103" s="43">
        <v>0</v>
      </c>
      <c r="I103" s="43">
        <v>13.5</v>
      </c>
      <c r="J103" s="43">
        <v>55</v>
      </c>
      <c r="K103" s="44" t="s">
        <v>56</v>
      </c>
      <c r="L103" s="43">
        <v>3.37</v>
      </c>
    </row>
    <row r="104" spans="1:12" ht="14.5" x14ac:dyDescent="0.35">
      <c r="A104" s="23"/>
      <c r="B104" s="15"/>
      <c r="C104" s="11"/>
      <c r="D104" s="7" t="s">
        <v>23</v>
      </c>
      <c r="E104" s="42" t="s">
        <v>57</v>
      </c>
      <c r="F104" s="43" t="s">
        <v>58</v>
      </c>
      <c r="G104" s="43">
        <v>1.75</v>
      </c>
      <c r="H104" s="43">
        <v>0.21</v>
      </c>
      <c r="I104" s="43">
        <v>11.4</v>
      </c>
      <c r="J104" s="43">
        <v>51.98</v>
      </c>
      <c r="K104" s="44"/>
      <c r="L104" s="43">
        <v>3.95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88</v>
      </c>
      <c r="F106" s="43">
        <v>60</v>
      </c>
      <c r="G106" s="43">
        <v>1.1399999999999999</v>
      </c>
      <c r="H106" s="43">
        <v>3.34</v>
      </c>
      <c r="I106" s="43">
        <v>4.62</v>
      </c>
      <c r="J106" s="43">
        <v>71.400000000000006</v>
      </c>
      <c r="K106" s="44" t="s">
        <v>64</v>
      </c>
      <c r="L106" s="43">
        <v>15.9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17.66</v>
      </c>
      <c r="H108" s="19">
        <f t="shared" si="54"/>
        <v>18.310000000000002</v>
      </c>
      <c r="I108" s="19">
        <f t="shared" si="54"/>
        <v>71.84</v>
      </c>
      <c r="J108" s="19">
        <f t="shared" si="54"/>
        <v>777.08</v>
      </c>
      <c r="K108" s="25"/>
      <c r="L108" s="19">
        <f t="shared" ref="L108" si="55">SUM(L101:L107)</f>
        <v>85.050000000000011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480</v>
      </c>
      <c r="G119" s="32">
        <f t="shared" ref="G119" si="58">G108+G118</f>
        <v>17.66</v>
      </c>
      <c r="H119" s="32">
        <f t="shared" ref="H119" si="59">H108+H118</f>
        <v>18.310000000000002</v>
      </c>
      <c r="I119" s="32">
        <f t="shared" ref="I119" si="60">I108+I118</f>
        <v>71.84</v>
      </c>
      <c r="J119" s="32">
        <f t="shared" ref="J119:L119" si="61">J108+J118</f>
        <v>777.08</v>
      </c>
      <c r="K119" s="32"/>
      <c r="L119" s="32">
        <f t="shared" si="61"/>
        <v>85.050000000000011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56" t="s">
        <v>89</v>
      </c>
      <c r="F120" s="40">
        <v>200</v>
      </c>
      <c r="G120" s="40">
        <v>8.1</v>
      </c>
      <c r="H120" s="40">
        <v>9.25</v>
      </c>
      <c r="I120" s="40">
        <v>21.95</v>
      </c>
      <c r="J120" s="40">
        <v>250.5</v>
      </c>
      <c r="K120" s="41" t="s">
        <v>90</v>
      </c>
      <c r="L120" s="40">
        <v>36.409999999999997</v>
      </c>
    </row>
    <row r="121" spans="1:12" ht="14.5" x14ac:dyDescent="0.35">
      <c r="A121" s="14"/>
      <c r="B121" s="15"/>
      <c r="C121" s="11"/>
      <c r="D121" s="6"/>
      <c r="E121" s="42" t="s">
        <v>91</v>
      </c>
      <c r="F121" s="43">
        <v>60</v>
      </c>
      <c r="G121" s="43">
        <v>2.76</v>
      </c>
      <c r="H121" s="43">
        <v>1.58</v>
      </c>
      <c r="I121" s="43">
        <v>5.8</v>
      </c>
      <c r="J121" s="43">
        <v>66.239999999999995</v>
      </c>
      <c r="K121" s="44" t="s">
        <v>92</v>
      </c>
      <c r="L121" s="43">
        <v>19.8</v>
      </c>
    </row>
    <row r="122" spans="1:12" ht="14.5" x14ac:dyDescent="0.35">
      <c r="A122" s="14"/>
      <c r="B122" s="15"/>
      <c r="C122" s="11"/>
      <c r="D122" s="7" t="s">
        <v>22</v>
      </c>
      <c r="E122" s="42" t="s">
        <v>69</v>
      </c>
      <c r="F122" s="43">
        <v>200</v>
      </c>
      <c r="G122" s="43">
        <v>4.9000000000000004</v>
      </c>
      <c r="H122" s="43">
        <v>1.6</v>
      </c>
      <c r="I122" s="43">
        <v>32.5</v>
      </c>
      <c r="J122" s="43">
        <v>86</v>
      </c>
      <c r="K122" s="44" t="s">
        <v>70</v>
      </c>
      <c r="L122" s="43">
        <v>15.12</v>
      </c>
    </row>
    <row r="123" spans="1:12" ht="14.5" x14ac:dyDescent="0.35">
      <c r="A123" s="14"/>
      <c r="B123" s="15"/>
      <c r="C123" s="11"/>
      <c r="D123" s="7" t="s">
        <v>23</v>
      </c>
      <c r="E123" s="42" t="s">
        <v>40</v>
      </c>
      <c r="F123" s="43" t="s">
        <v>93</v>
      </c>
      <c r="G123" s="43">
        <v>1.53</v>
      </c>
      <c r="H123" s="43">
        <v>0.2</v>
      </c>
      <c r="I123" s="43">
        <v>11.94</v>
      </c>
      <c r="J123" s="43">
        <v>53.04</v>
      </c>
      <c r="K123" s="44"/>
      <c r="L123" s="43">
        <v>3.02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 t="s">
        <v>94</v>
      </c>
      <c r="F125" s="43">
        <v>10</v>
      </c>
      <c r="G125" s="43">
        <v>0.1</v>
      </c>
      <c r="H125" s="43">
        <v>5.2</v>
      </c>
      <c r="I125" s="43">
        <v>0.1</v>
      </c>
      <c r="J125" s="43">
        <v>66</v>
      </c>
      <c r="K125" s="44" t="s">
        <v>95</v>
      </c>
      <c r="L125" s="43">
        <v>10.7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62">SUM(G120:G126)</f>
        <v>17.39</v>
      </c>
      <c r="H127" s="19">
        <f t="shared" si="62"/>
        <v>17.829999999999998</v>
      </c>
      <c r="I127" s="19">
        <f t="shared" si="62"/>
        <v>72.289999999999992</v>
      </c>
      <c r="J127" s="19">
        <f t="shared" si="62"/>
        <v>521.78</v>
      </c>
      <c r="K127" s="25"/>
      <c r="L127" s="19">
        <f t="shared" ref="L127" si="63">SUM(L120:L126)</f>
        <v>85.05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470</v>
      </c>
      <c r="G138" s="32">
        <f t="shared" ref="G138" si="66">G127+G137</f>
        <v>17.39</v>
      </c>
      <c r="H138" s="32">
        <f t="shared" ref="H138" si="67">H127+H137</f>
        <v>17.829999999999998</v>
      </c>
      <c r="I138" s="32">
        <f t="shared" ref="I138" si="68">I127+I137</f>
        <v>72.289999999999992</v>
      </c>
      <c r="J138" s="32">
        <f t="shared" ref="J138:L138" si="69">J127+J137</f>
        <v>521.78</v>
      </c>
      <c r="K138" s="32"/>
      <c r="L138" s="32">
        <f t="shared" si="69"/>
        <v>85.05</v>
      </c>
    </row>
    <row r="139" spans="1:12" ht="2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200</v>
      </c>
      <c r="G139" s="40">
        <v>5.67</v>
      </c>
      <c r="H139" s="40">
        <v>7.16</v>
      </c>
      <c r="I139" s="40">
        <v>43.97</v>
      </c>
      <c r="J139" s="40">
        <v>220</v>
      </c>
      <c r="K139" s="41" t="s">
        <v>97</v>
      </c>
      <c r="L139" s="40">
        <v>35.65</v>
      </c>
    </row>
    <row r="140" spans="1:12" ht="14.5" x14ac:dyDescent="0.35">
      <c r="A140" s="23"/>
      <c r="B140" s="15"/>
      <c r="C140" s="11"/>
      <c r="D140" s="51" t="s">
        <v>29</v>
      </c>
      <c r="E140" s="42" t="s">
        <v>72</v>
      </c>
      <c r="F140" s="43">
        <v>20</v>
      </c>
      <c r="G140" s="43">
        <v>2.2200000000000002</v>
      </c>
      <c r="H140" s="43">
        <v>3.7</v>
      </c>
      <c r="I140" s="43">
        <v>0</v>
      </c>
      <c r="J140" s="43">
        <v>60.3</v>
      </c>
      <c r="K140" s="44" t="s">
        <v>98</v>
      </c>
      <c r="L140" s="43">
        <v>18.38</v>
      </c>
    </row>
    <row r="141" spans="1:12" ht="14.5" x14ac:dyDescent="0.35">
      <c r="A141" s="23"/>
      <c r="B141" s="15"/>
      <c r="C141" s="11"/>
      <c r="D141" s="7" t="s">
        <v>22</v>
      </c>
      <c r="E141" s="42" t="s">
        <v>77</v>
      </c>
      <c r="F141" s="43">
        <v>200</v>
      </c>
      <c r="G141" s="43">
        <v>2.79</v>
      </c>
      <c r="H141" s="43">
        <v>2.4300000000000002</v>
      </c>
      <c r="I141" s="43">
        <v>21.87</v>
      </c>
      <c r="J141" s="43">
        <v>119.7</v>
      </c>
      <c r="K141" s="44" t="s">
        <v>78</v>
      </c>
      <c r="L141" s="43">
        <v>11.87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62</v>
      </c>
      <c r="F142" s="43" t="s">
        <v>58</v>
      </c>
      <c r="G142" s="43">
        <v>1.91</v>
      </c>
      <c r="H142" s="43">
        <v>0.24</v>
      </c>
      <c r="I142" s="43">
        <v>14.08</v>
      </c>
      <c r="J142" s="43">
        <v>64.34</v>
      </c>
      <c r="K142" s="44"/>
      <c r="L142" s="43">
        <v>3.21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51" t="s">
        <v>42</v>
      </c>
      <c r="E144" s="42" t="s">
        <v>99</v>
      </c>
      <c r="F144" s="43">
        <v>60</v>
      </c>
      <c r="G144" s="43">
        <v>4.6399999999999997</v>
      </c>
      <c r="H144" s="43">
        <v>3.9</v>
      </c>
      <c r="I144" s="43">
        <v>0</v>
      </c>
      <c r="J144" s="43">
        <v>72.8</v>
      </c>
      <c r="K144" s="44" t="s">
        <v>68</v>
      </c>
      <c r="L144" s="43">
        <v>15.94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 t="shared" ref="G146:J146" si="70">SUM(G139:G145)</f>
        <v>17.23</v>
      </c>
      <c r="H146" s="19">
        <f t="shared" si="70"/>
        <v>17.43</v>
      </c>
      <c r="I146" s="19">
        <f t="shared" si="70"/>
        <v>79.92</v>
      </c>
      <c r="J146" s="19">
        <f t="shared" si="70"/>
        <v>537.14</v>
      </c>
      <c r="K146" s="25"/>
      <c r="L146" s="19">
        <f t="shared" ref="L146" si="71">SUM(L139:L145)</f>
        <v>85.05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480</v>
      </c>
      <c r="G157" s="32">
        <f t="shared" ref="G157" si="74">G146+G156</f>
        <v>17.23</v>
      </c>
      <c r="H157" s="32">
        <f t="shared" ref="H157" si="75">H146+H156</f>
        <v>17.43</v>
      </c>
      <c r="I157" s="32">
        <f t="shared" ref="I157" si="76">I146+I156</f>
        <v>79.92</v>
      </c>
      <c r="J157" s="32">
        <f t="shared" ref="J157:L157" si="77">J146+J156</f>
        <v>537.14</v>
      </c>
      <c r="K157" s="32"/>
      <c r="L157" s="32">
        <f t="shared" si="77"/>
        <v>85.05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200</v>
      </c>
      <c r="G158" s="40">
        <v>9.6</v>
      </c>
      <c r="H158" s="40">
        <v>9.8000000000000007</v>
      </c>
      <c r="I158" s="40">
        <v>19.399999999999999</v>
      </c>
      <c r="J158" s="40">
        <v>222</v>
      </c>
      <c r="K158" s="41" t="s">
        <v>101</v>
      </c>
      <c r="L158" s="40">
        <v>60.31</v>
      </c>
    </row>
    <row r="159" spans="1:12" ht="14.5" x14ac:dyDescent="0.35">
      <c r="A159" s="23"/>
      <c r="B159" s="15"/>
      <c r="C159" s="11"/>
      <c r="D159" s="51" t="s">
        <v>29</v>
      </c>
      <c r="E159" s="42" t="s">
        <v>102</v>
      </c>
      <c r="F159" s="43">
        <v>60</v>
      </c>
      <c r="G159" s="43">
        <v>0.65</v>
      </c>
      <c r="H159" s="43">
        <v>2.5</v>
      </c>
      <c r="I159" s="43">
        <v>4</v>
      </c>
      <c r="J159" s="43">
        <v>42</v>
      </c>
      <c r="K159" s="44" t="s">
        <v>103</v>
      </c>
      <c r="L159" s="43">
        <v>10</v>
      </c>
    </row>
    <row r="160" spans="1:12" ht="14.5" x14ac:dyDescent="0.3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4.9000000000000004</v>
      </c>
      <c r="H160" s="43">
        <v>5</v>
      </c>
      <c r="I160" s="43">
        <v>32.5</v>
      </c>
      <c r="J160" s="43">
        <v>190</v>
      </c>
      <c r="K160" s="44" t="s">
        <v>70</v>
      </c>
      <c r="L160" s="43">
        <v>11.26</v>
      </c>
    </row>
    <row r="161" spans="1:12" ht="14.5" x14ac:dyDescent="0.35">
      <c r="A161" s="23"/>
      <c r="B161" s="15"/>
      <c r="C161" s="11"/>
      <c r="D161" s="7" t="s">
        <v>23</v>
      </c>
      <c r="E161" s="42" t="s">
        <v>62</v>
      </c>
      <c r="F161" s="43" t="s">
        <v>71</v>
      </c>
      <c r="G161" s="43">
        <v>2.44</v>
      </c>
      <c r="H161" s="43">
        <v>0.3</v>
      </c>
      <c r="I161" s="43">
        <v>17.899999999999999</v>
      </c>
      <c r="J161" s="43">
        <v>80.16</v>
      </c>
      <c r="K161" s="44"/>
      <c r="L161" s="43">
        <v>3.48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51" t="s">
        <v>26</v>
      </c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17.59</v>
      </c>
      <c r="H165" s="19">
        <f t="shared" si="78"/>
        <v>17.600000000000001</v>
      </c>
      <c r="I165" s="19">
        <f t="shared" si="78"/>
        <v>73.8</v>
      </c>
      <c r="J165" s="19">
        <f t="shared" si="78"/>
        <v>534.16</v>
      </c>
      <c r="K165" s="25"/>
      <c r="L165" s="19">
        <f t="shared" ref="L165" si="79">SUM(L158:L164)</f>
        <v>85.050000000000011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460</v>
      </c>
      <c r="G176" s="32">
        <f t="shared" ref="G176" si="82">G165+G175</f>
        <v>17.59</v>
      </c>
      <c r="H176" s="32">
        <f t="shared" ref="H176" si="83">H165+H175</f>
        <v>17.600000000000001</v>
      </c>
      <c r="I176" s="32">
        <f t="shared" ref="I176" si="84">I165+I175</f>
        <v>73.8</v>
      </c>
      <c r="J176" s="32">
        <f t="shared" ref="J176:L176" si="85">J165+J175</f>
        <v>534.16</v>
      </c>
      <c r="K176" s="32"/>
      <c r="L176" s="32">
        <f t="shared" si="85"/>
        <v>85.050000000000011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104</v>
      </c>
      <c r="F177" s="40" t="s">
        <v>49</v>
      </c>
      <c r="G177" s="40">
        <v>10.48</v>
      </c>
      <c r="H177" s="40">
        <v>9.69</v>
      </c>
      <c r="I177" s="40">
        <v>9.52</v>
      </c>
      <c r="J177" s="40">
        <v>255.21</v>
      </c>
      <c r="K177" s="41" t="s">
        <v>105</v>
      </c>
      <c r="L177" s="40">
        <v>53.22</v>
      </c>
    </row>
    <row r="178" spans="1:12" ht="14.5" x14ac:dyDescent="0.35">
      <c r="A178" s="23"/>
      <c r="B178" s="15"/>
      <c r="C178" s="11"/>
      <c r="D178" s="6"/>
      <c r="E178" s="42" t="s">
        <v>106</v>
      </c>
      <c r="F178" s="43">
        <v>150</v>
      </c>
      <c r="G178" s="43">
        <v>3.75</v>
      </c>
      <c r="H178" s="43">
        <v>6.15</v>
      </c>
      <c r="I178" s="43">
        <v>38.549999999999997</v>
      </c>
      <c r="J178" s="43">
        <v>228</v>
      </c>
      <c r="K178" s="44" t="s">
        <v>107</v>
      </c>
      <c r="L178" s="43">
        <v>19.079999999999998</v>
      </c>
    </row>
    <row r="179" spans="1:12" ht="14.5" x14ac:dyDescent="0.35">
      <c r="A179" s="23"/>
      <c r="B179" s="15"/>
      <c r="C179" s="11"/>
      <c r="D179" s="7" t="s">
        <v>22</v>
      </c>
      <c r="E179" s="42" t="s">
        <v>45</v>
      </c>
      <c r="F179" s="43">
        <v>180</v>
      </c>
      <c r="G179" s="43">
        <v>0.2</v>
      </c>
      <c r="H179" s="43">
        <v>0</v>
      </c>
      <c r="I179" s="43">
        <v>14</v>
      </c>
      <c r="J179" s="43">
        <v>56</v>
      </c>
      <c r="K179" s="44" t="s">
        <v>56</v>
      </c>
      <c r="L179" s="43">
        <v>3.37</v>
      </c>
    </row>
    <row r="180" spans="1:12" ht="14.5" x14ac:dyDescent="0.35">
      <c r="A180" s="23"/>
      <c r="B180" s="15"/>
      <c r="C180" s="11"/>
      <c r="D180" s="7" t="s">
        <v>23</v>
      </c>
      <c r="E180" s="42" t="s">
        <v>57</v>
      </c>
      <c r="F180" s="43" t="s">
        <v>58</v>
      </c>
      <c r="G180" s="43">
        <v>1.23</v>
      </c>
      <c r="H180" s="43">
        <v>0.16</v>
      </c>
      <c r="I180" s="43">
        <v>9.9499999999999993</v>
      </c>
      <c r="J180" s="43">
        <v>44</v>
      </c>
      <c r="K180" s="44"/>
      <c r="L180" s="43">
        <v>3.84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 t="s">
        <v>79</v>
      </c>
      <c r="F182" s="43">
        <v>60</v>
      </c>
      <c r="G182" s="43">
        <v>0.6</v>
      </c>
      <c r="H182" s="43">
        <v>0.08</v>
      </c>
      <c r="I182" s="43">
        <v>1.28</v>
      </c>
      <c r="J182" s="43">
        <v>9.75</v>
      </c>
      <c r="K182" s="44" t="s">
        <v>80</v>
      </c>
      <c r="L182" s="43">
        <v>5.54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390</v>
      </c>
      <c r="G184" s="19">
        <f t="shared" ref="G184:J184" si="86">SUM(G177:G183)</f>
        <v>16.260000000000002</v>
      </c>
      <c r="H184" s="19">
        <f t="shared" si="86"/>
        <v>16.079999999999998</v>
      </c>
      <c r="I184" s="19">
        <f t="shared" si="86"/>
        <v>73.3</v>
      </c>
      <c r="J184" s="19">
        <f t="shared" si="86"/>
        <v>592.96</v>
      </c>
      <c r="K184" s="25"/>
      <c r="L184" s="19">
        <f t="shared" ref="L184" si="87">SUM(L177:L183)</f>
        <v>85.050000000000011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390</v>
      </c>
      <c r="G195" s="32">
        <f t="shared" ref="G195" si="90">G184+G194</f>
        <v>16.260000000000002</v>
      </c>
      <c r="H195" s="32">
        <f t="shared" ref="H195" si="91">H184+H194</f>
        <v>16.079999999999998</v>
      </c>
      <c r="I195" s="32">
        <f t="shared" ref="I195" si="92">I184+I194</f>
        <v>73.3</v>
      </c>
      <c r="J195" s="32">
        <f t="shared" ref="J195:L195" si="93">J184+J194</f>
        <v>592.96</v>
      </c>
      <c r="K195" s="32"/>
      <c r="L195" s="32">
        <f t="shared" si="93"/>
        <v>85.050000000000011</v>
      </c>
    </row>
    <row r="196" spans="1:12" ht="13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480.55555555555554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17.475000000000001</v>
      </c>
      <c r="H196" s="34">
        <f t="shared" si="94"/>
        <v>17.417999999999999</v>
      </c>
      <c r="I196" s="34">
        <f t="shared" si="94"/>
        <v>74.681999999999988</v>
      </c>
      <c r="J196" s="34">
        <f t="shared" si="94"/>
        <v>595.22399999999993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85.05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2023-10-23T16:52:14Z</dcterms:modified>
</cp:coreProperties>
</file>